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F11" i="1"/>
  <c r="F15"/>
  <c r="E14"/>
  <c r="E13" s="1"/>
  <c r="E12" s="1"/>
  <c r="E10"/>
  <c r="E9" s="1"/>
  <c r="E8" s="1"/>
  <c r="E7" l="1"/>
  <c r="E5" s="1"/>
  <c r="D14" l="1"/>
  <c r="D10"/>
  <c r="D13" l="1"/>
  <c r="F14"/>
  <c r="D9"/>
  <c r="F10"/>
  <c r="D12" l="1"/>
  <c r="F12" s="1"/>
  <c r="F13"/>
  <c r="D8"/>
  <c r="F9"/>
  <c r="F8" l="1"/>
  <c r="D7"/>
  <c r="D5" l="1"/>
  <c r="F5" s="1"/>
  <c r="F7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<sst xmlns="http://schemas.openxmlformats.org/spreadsheetml/2006/main" count="29" uniqueCount="29">
  <si>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</si>
  <si>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</si>
  <si>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</si>
  <si>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</si>
  <si>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</si>
  <si>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</si>
  <si>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</si>
  <si>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</si>
  <si>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</si>
  <si>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</si>
  <si>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</si>
  <si>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</si>
  <si>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</si>
  <si>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</si>
  <si>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</si>
  <si>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</si>
  <si>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</si>
  <si>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</si>
  <si>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</si>
  <si>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</si>
  <si>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</si>
  <si>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</si>
  <si>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</si>
  <si>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</si>
  <si>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</si>
  <si>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% исполнения</t>
  </si>
  <si>
    <t>Исполнено в рублях за 2021 год</t>
  </si>
  <si>
    <t xml:space="preserve">Свод источников финансирования дефицита бюджета 
Новоуральского городского округа за 2021 год
</t>
  </si>
  <si>
    <t>Приложение № 13  к решению Думы НГО от 25.05.2022 № 56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</si>
</sst>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9" fontId="8" fillId="0" borderId="2">
      <alignment horizontal="center" vertical="center" wrapText="1"/>
    </xf>
  </cellStyleXfs>
  <cellXfs count="28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6" fillId="0" borderId="0" xfId="0" applyFont="1" applyAlignment="1">
      <alignment wrapText="1"/>
    </xf>
    <xf numFmtId="4" fontId="7" fillId="0" borderId="0" xfId="0" applyNumberFormat="1" applyFont="1" applyBorder="1" applyAlignment="1"/>
    <xf numFmtId="4" fontId="7" fillId="0" borderId="0" xfId="0" applyNumberFormat="1" applyFont="1" applyFill="1" applyBorder="1" applyAlignment="1"/>
    <xf numFmtId="164" fontId="7" fillId="0" borderId="1" xfId="0" applyNumberFormat="1" applyFont="1" applyBorder="1"/>
    <xf numFmtId="4" fontId="6" fillId="0" borderId="0" xfId="0" applyNumberFormat="1" applyFont="1"/>
    <xf numFmtId="164" fontId="7" fillId="0" borderId="0" xfId="0" applyNumberFormat="1" applyFont="1" applyBorder="1"/>
    <xf numFmtId="0" fontId="5" fillId="0" borderId="0" xfId="0" applyFont="1" applyBorder="1" applyAlignment="1">
      <alignment horizontal="center" vertical="center" wrapText="1"/>
    </xf>
  </cellXfs>
  <cellStyles count="3">
    <cellStyle name="xl53 2" xfId="2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E1" sqref="E1"/>
    </sheetView>
  </sheetViews>
  <sheetFormatPr defaultColWidth="8.75" defaultRowHeight="18"/>
  <cols>
    <col min="1" max="1" width="7.5" style="7" customWidth="1"/>
    <col min="2" max="2" width="48.75" style="7" customWidth="1"/>
    <col min="3" max="3" width="24.875" style="7" customWidth="1"/>
    <col min="4" max="4" width="18.625" style="7" customWidth="1"/>
    <col min="5" max="5" width="16.25" style="7" customWidth="1"/>
    <col min="6" max="6" width="9.875" style="7" customWidth="1"/>
    <col min="7" max="16384" width="8.75" style="7"/>
  </cols>
  <sheetData>
    <row r="1" spans="1:7" s="6" customFormat="1" ht="57">
      <c r="A1" s="1"/>
      <c r="B1" s="2"/>
      <c r="C1" s="3"/>
      <c r="D1" s="4"/>
      <c r="E1" s="4" t="s">
        <v>28</v>
      </c>
      <c r="F1" s="5"/>
      <c r="G1" s="5"/>
    </row>
    <row r="2" spans="1:7" ht="42" customHeight="1">
      <c r="A2" s="27" t="s">
        <v>27</v>
      </c>
      <c r="B2" s="27"/>
      <c r="C2" s="27"/>
      <c r="D2" s="27"/>
      <c r="E2" s="27"/>
      <c r="F2" s="27"/>
    </row>
    <row r="3" spans="1:7" s="9" customFormat="1" ht="57">
      <c r="A3" s="8" t="s">
        <v>2</v>
      </c>
      <c r="B3" s="8" t="s">
        <v>0</v>
      </c>
      <c r="C3" s="8" t="s">
        <v>3</v>
      </c>
      <c r="D3" s="8" t="s">
        <v>14</v>
      </c>
      <c r="E3" s="8" t="s">
        <v>26</v>
      </c>
      <c r="F3" s="8" t="s">
        <v>25</v>
      </c>
    </row>
    <row r="4" spans="1:7">
      <c r="A4" s="10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</row>
    <row r="5" spans="1:7" ht="30.75">
      <c r="A5" s="12">
        <v>1</v>
      </c>
      <c r="B5" s="13" t="s">
        <v>15</v>
      </c>
      <c r="C5" s="14" t="s">
        <v>1</v>
      </c>
      <c r="D5" s="15">
        <f>D7</f>
        <v>190148974.01000023</v>
      </c>
      <c r="E5" s="15">
        <f>E7</f>
        <v>-6818791.2700004578</v>
      </c>
      <c r="F5" s="24">
        <f>E5/D5*100</f>
        <v>-3.5860258018756634</v>
      </c>
    </row>
    <row r="6" spans="1:7">
      <c r="A6" s="12">
        <v>2</v>
      </c>
      <c r="B6" s="16" t="s">
        <v>4</v>
      </c>
      <c r="C6" s="14"/>
      <c r="D6" s="17"/>
      <c r="E6" s="17"/>
      <c r="F6" s="24"/>
    </row>
    <row r="7" spans="1:7" ht="30.75">
      <c r="A7" s="12">
        <v>3</v>
      </c>
      <c r="B7" s="13" t="s">
        <v>16</v>
      </c>
      <c r="C7" s="18" t="s">
        <v>5</v>
      </c>
      <c r="D7" s="15">
        <f>D8+D12</f>
        <v>190148974.01000023</v>
      </c>
      <c r="E7" s="15">
        <f>E8+E12</f>
        <v>-6818791.2700004578</v>
      </c>
      <c r="F7" s="24">
        <f t="shared" ref="F7:F15" si="0">E7/D7*100</f>
        <v>-3.5860258018756634</v>
      </c>
    </row>
    <row r="8" spans="1:7">
      <c r="A8" s="12">
        <v>4</v>
      </c>
      <c r="B8" s="13" t="s">
        <v>17</v>
      </c>
      <c r="C8" s="18" t="s">
        <v>6</v>
      </c>
      <c r="D8" s="15">
        <f t="shared" ref="D8:E10" si="1">D9</f>
        <v>-4637133175.4499998</v>
      </c>
      <c r="E8" s="15">
        <f t="shared" si="1"/>
        <v>-5012532546.75</v>
      </c>
      <c r="F8" s="24">
        <f t="shared" si="0"/>
        <v>108.09550550084364</v>
      </c>
    </row>
    <row r="9" spans="1:7">
      <c r="A9" s="12">
        <v>5</v>
      </c>
      <c r="B9" s="13" t="s">
        <v>18</v>
      </c>
      <c r="C9" s="18" t="s">
        <v>7</v>
      </c>
      <c r="D9" s="15">
        <f t="shared" si="1"/>
        <v>-4637133175.4499998</v>
      </c>
      <c r="E9" s="15">
        <f t="shared" si="1"/>
        <v>-5012532546.75</v>
      </c>
      <c r="F9" s="24">
        <f t="shared" si="0"/>
        <v>108.09550550084364</v>
      </c>
    </row>
    <row r="10" spans="1:7" ht="30.75">
      <c r="A10" s="12">
        <v>6</v>
      </c>
      <c r="B10" s="13" t="s">
        <v>19</v>
      </c>
      <c r="C10" s="18" t="s">
        <v>8</v>
      </c>
      <c r="D10" s="15">
        <f t="shared" si="1"/>
        <v>-4637133175.4499998</v>
      </c>
      <c r="E10" s="15">
        <f t="shared" si="1"/>
        <v>-5012532546.75</v>
      </c>
      <c r="F10" s="24">
        <f t="shared" si="0"/>
        <v>108.09550550084364</v>
      </c>
    </row>
    <row r="11" spans="1:7" ht="30.75">
      <c r="A11" s="12">
        <v>7</v>
      </c>
      <c r="B11" s="13" t="s">
        <v>20</v>
      </c>
      <c r="C11" s="18" t="s">
        <v>9</v>
      </c>
      <c r="D11" s="20">
        <v>-4637133175.4499998</v>
      </c>
      <c r="E11" s="20">
        <v>-5012532546.75</v>
      </c>
      <c r="F11" s="24">
        <f t="shared" si="0"/>
        <v>108.09550550084364</v>
      </c>
    </row>
    <row r="12" spans="1:7">
      <c r="A12" s="12">
        <v>8</v>
      </c>
      <c r="B12" s="13" t="s">
        <v>21</v>
      </c>
      <c r="C12" s="18" t="s">
        <v>10</v>
      </c>
      <c r="D12" s="20">
        <f t="shared" ref="D12:E14" si="2">D13</f>
        <v>4827282149.46</v>
      </c>
      <c r="E12" s="20">
        <f t="shared" si="2"/>
        <v>5005713755.4799995</v>
      </c>
      <c r="F12" s="24">
        <f t="shared" si="0"/>
        <v>103.69631607383793</v>
      </c>
    </row>
    <row r="13" spans="1:7">
      <c r="A13" s="12">
        <v>9</v>
      </c>
      <c r="B13" s="13" t="s">
        <v>22</v>
      </c>
      <c r="C13" s="18" t="s">
        <v>11</v>
      </c>
      <c r="D13" s="20">
        <f t="shared" si="2"/>
        <v>4827282149.46</v>
      </c>
      <c r="E13" s="20">
        <f t="shared" si="2"/>
        <v>5005713755.4799995</v>
      </c>
      <c r="F13" s="24">
        <f t="shared" si="0"/>
        <v>103.69631607383793</v>
      </c>
    </row>
    <row r="14" spans="1:7" ht="30.75">
      <c r="A14" s="12">
        <v>10</v>
      </c>
      <c r="B14" s="13" t="s">
        <v>23</v>
      </c>
      <c r="C14" s="18" t="s">
        <v>12</v>
      </c>
      <c r="D14" s="20">
        <f t="shared" si="2"/>
        <v>4827282149.46</v>
      </c>
      <c r="E14" s="20">
        <f t="shared" si="2"/>
        <v>5005713755.4799995</v>
      </c>
      <c r="F14" s="24">
        <f t="shared" si="0"/>
        <v>103.69631607383793</v>
      </c>
    </row>
    <row r="15" spans="1:7" ht="30.75">
      <c r="A15" s="12">
        <v>11</v>
      </c>
      <c r="B15" s="13" t="s">
        <v>24</v>
      </c>
      <c r="C15" s="18" t="s">
        <v>13</v>
      </c>
      <c r="D15" s="20">
        <v>4827282149.46</v>
      </c>
      <c r="E15" s="20">
        <v>5005713755.4799995</v>
      </c>
      <c r="F15" s="24">
        <f t="shared" si="0"/>
        <v>103.69631607383793</v>
      </c>
    </row>
    <row r="16" spans="1:7">
      <c r="A16" s="19"/>
      <c r="B16" s="21"/>
      <c r="E16" s="23"/>
      <c r="F16" s="26"/>
    </row>
    <row r="17" spans="1:6">
      <c r="A17" s="19"/>
      <c r="E17" s="22"/>
      <c r="F17" s="26"/>
    </row>
    <row r="18" spans="1:6">
      <c r="E18" s="22"/>
      <c r="F18" s="26"/>
    </row>
    <row r="19" spans="1:6">
      <c r="E19" s="22"/>
      <c r="F19" s="26"/>
    </row>
    <row r="21" spans="1:6">
      <c r="E21" s="25"/>
    </row>
    <row r="22" spans="1:6">
      <c r="E22" s="25"/>
    </row>
    <row r="23" spans="1:6">
      <c r="E23" s="25"/>
    </row>
    <row r="24" spans="1:6">
      <c r="E24" s="25"/>
    </row>
  </sheetData>
  <mergeCells count="1">
    <mergeCell ref="A2:F2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2021-12-14T10:35:35Z</cp:lastPrinted>
  <dcterms:created xsi:type="dcterms:W3CDTF">2018-11-10T07:32:45Z</dcterms:created>
  <dcterms:modified xsi:type="dcterms:W3CDTF">2022-05-27T04:11:39Z</dcterms:modified>
</cp:coreProperties>
</file>